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<sst xmlns="http://schemas.openxmlformats.org/spreadsheetml/2006/main" count="38" uniqueCount="34">
  <si>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外国文学文化研究院2025级博士研究生总评分一览表</t>
  </si>
  <si>
    <t>序号</t>
  </si>
  <si>
    <t>学号</t>
  </si>
  <si>
    <t>姓名</t>
  </si>
  <si>
    <t>专业名称</t>
  </si>
  <si>
    <t>导师</t>
  </si>
  <si>
    <t>课程分数</t>
  </si>
  <si>
    <t>课程平均分</t>
  </si>
  <si>
    <t>课程平均分 ×40%</t>
  </si>
  <si>
    <t>科研业绩分</t>
  </si>
  <si>
    <t>科研业绩分 ×60%</t>
  </si>
  <si>
    <t>总评分</t>
  </si>
  <si>
    <t>排名</t>
  </si>
  <si>
    <t>获评等次</t>
  </si>
  <si>
    <t>备注</t>
  </si>
  <si>
    <t>潘晨曦</t>
  </si>
  <si>
    <t>比较文化研究</t>
  </si>
  <si>
    <t>张冰</t>
  </si>
  <si>
    <t>98/96/95/95/92/91/85</t>
  </si>
  <si>
    <t>一等奖</t>
  </si>
  <si>
    <t>三类论文一篇（独著），三类论文一篇（第二作者），二类出版社译文6000字（第一作者）</t>
  </si>
  <si>
    <t>李林栖</t>
  </si>
  <si>
    <t>林玮生</t>
  </si>
  <si>
    <t>96/95/95/95/94/92/86</t>
  </si>
  <si>
    <t>二等奖</t>
  </si>
  <si>
    <t>三类论文一篇（独著）</t>
  </si>
  <si>
    <t>王梦园</t>
  </si>
  <si>
    <t>茅银辉</t>
  </si>
  <si>
    <t>95/95/95/94/93/92/88</t>
  </si>
  <si>
    <t>四类论文一篇（第二作者），校级一般项目</t>
  </si>
  <si>
    <t>常海兰</t>
  </si>
  <si>
    <t>庞好农</t>
  </si>
  <si>
    <t>95/95/95/95/94/93/85</t>
  </si>
  <si>
    <t>三等奖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</si>
</sst>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b/>
      <sz val="11"/>
      <color indexed="56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0" fillId="0" borderId="0"/>
    <xf numFmtId="0" fontId="0" fillId="0" borderId="0"/>
    <xf numFmtId="0" fontId="23" fillId="0" borderId="0">
      <alignment vertical="center"/>
    </xf>
  </cellStyleXfs>
  <cellXfs count="16">
    <xf numFmtId="0" fontId="0" fillId="0" borderId="0" xfId="0">
      <alignment vertical="center"/>
    </xf>
    <xf numFmtId="49" fontId="1" fillId="2" borderId="1" xfId="50" applyNumberFormat="1" applyFont="1" applyFill="1" applyBorder="1" applyAlignment="1">
      <alignment horizontal="center" vertical="center"/>
    </xf>
    <xf numFmtId="0" fontId="2" fillId="3" borderId="1" xfId="50" applyFont="1" applyFill="1" applyBorder="1" applyAlignment="1">
      <alignment horizontal="center" vertical="center"/>
    </xf>
    <xf numFmtId="0" fontId="2" fillId="3" borderId="1" xfId="50" applyFont="1" applyFill="1" applyBorder="1" applyAlignment="1">
      <alignment horizontal="center" vertical="center" wrapText="1"/>
    </xf>
    <xf numFmtId="0" fontId="2" fillId="3" borderId="1" xfId="50" applyFont="1" applyFill="1" applyBorder="1">
      <alignment vertical="center"/>
    </xf>
    <xf numFmtId="0" fontId="2" fillId="3" borderId="1" xfId="50" applyFont="1" applyFill="1" applyBorder="1" applyAlignment="1">
      <alignment vertical="center" wrapText="1"/>
    </xf>
    <xf numFmtId="49" fontId="1" fillId="2" borderId="1" xfId="5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3" fillId="0" borderId="1" xfId="50" applyNumberFormat="1" applyFont="1" applyBorder="1" applyAlignment="1">
      <alignment horizontal="center" vertical="center" wrapText="1"/>
    </xf>
    <xf numFmtId="0" fontId="0" fillId="0" borderId="1" xfId="50" applyFont="1" applyBorder="1" applyAlignment="1">
      <alignment horizontal="center" vertical="center" wrapText="1"/>
    </xf>
    <xf numFmtId="176" fontId="0" fillId="0" borderId="1" xfId="50" applyNumberFormat="1" applyFont="1" applyBorder="1" applyAlignment="1">
      <alignment horizontal="center" vertical="center"/>
    </xf>
    <xf numFmtId="176" fontId="3" fillId="0" borderId="1" xfId="50" applyNumberFormat="1" applyFont="1" applyBorder="1" applyAlignment="1">
      <alignment horizontal="center" vertical="center"/>
    </xf>
    <xf numFmtId="176" fontId="0" fillId="0" borderId="1" xfId="50" applyNumberFormat="1" applyFont="1" applyBorder="1" applyAlignment="1">
      <alignment horizontal="center" vertical="center" wrapText="1"/>
    </xf>
    <xf numFmtId="0" fontId="0" fillId="0" borderId="1" xfId="50" applyFont="1" applyBorder="1" applyAlignment="1">
      <alignment horizontal="center" vertical="center"/>
    </xf>
    <xf numFmtId="0" fontId="0" fillId="0" borderId="1" xfId="53" applyFont="1" applyBorder="1" applyAlignment="1">
      <alignment horizontal="center" vertical="center"/>
    </xf>
    <xf numFmtId="0" fontId="0" fillId="0" borderId="1" xfId="53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2" xfId="49"/>
    <cellStyle name="常规 2" xfId="50"/>
    <cellStyle name="常规 2 2" xfId="51"/>
    <cellStyle name="常规 3" xfId="52"/>
    <cellStyle name="常规 4" xfId="53"/>
    <cellStyle name="常规 4 2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zoomScale="130" zoomScaleNormal="130" workbookViewId="0">
      <selection activeCell="A3" sqref="A3:A6"/>
    </sheetView>
  </sheetViews>
  <sheetFormatPr defaultColWidth="9" defaultRowHeight="13.5" outlineLevelRow="5"/>
  <cols>
    <col min="2" max="2" width="17.75" customWidth="1"/>
  </cols>
  <sheetData>
    <row r="1" spans="1:14">
      <c r="A1" s="1" t="s">
        <v>0</v>
      </c>
      <c r="B1" s="2"/>
      <c r="C1" s="2"/>
      <c r="D1" s="2"/>
      <c r="E1" s="2"/>
      <c r="F1" s="3"/>
      <c r="G1" s="2"/>
      <c r="H1" s="2"/>
      <c r="I1" s="2"/>
      <c r="J1" s="4"/>
      <c r="K1" s="2"/>
      <c r="L1" s="4"/>
      <c r="M1" s="4"/>
      <c r="N1" s="5"/>
    </row>
    <row r="2" ht="40.5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ht="148.5" spans="1:14">
      <c r="A3" s="3">
        <v>1</v>
      </c>
      <c r="B3" s="7">
        <v>20253220003</v>
      </c>
      <c r="C3" s="7" t="s">
        <v>15</v>
      </c>
      <c r="D3" s="8" t="s">
        <v>16</v>
      </c>
      <c r="E3" s="3" t="s">
        <v>17</v>
      </c>
      <c r="F3" s="9" t="s">
        <v>18</v>
      </c>
      <c r="G3" s="10">
        <v>93.14</v>
      </c>
      <c r="H3" s="11">
        <f>G3*0.4</f>
        <v>37.256</v>
      </c>
      <c r="I3" s="10">
        <v>30.16</v>
      </c>
      <c r="J3" s="10">
        <f>I3*0.6</f>
        <v>18.096</v>
      </c>
      <c r="K3" s="12">
        <f>H3+J3</f>
        <v>55.352</v>
      </c>
      <c r="L3" s="13">
        <v>1</v>
      </c>
      <c r="M3" s="13" t="s">
        <v>19</v>
      </c>
      <c r="N3" s="9" t="s">
        <v>20</v>
      </c>
    </row>
    <row r="4" ht="40.5" spans="1:14">
      <c r="A4" s="3">
        <v>2</v>
      </c>
      <c r="B4" s="7">
        <v>20253220002</v>
      </c>
      <c r="C4" s="7" t="s">
        <v>21</v>
      </c>
      <c r="D4" s="8" t="s">
        <v>16</v>
      </c>
      <c r="E4" s="14" t="s">
        <v>22</v>
      </c>
      <c r="F4" s="9" t="s">
        <v>23</v>
      </c>
      <c r="G4" s="10">
        <v>93.29</v>
      </c>
      <c r="H4" s="11">
        <f>G4*0.4</f>
        <v>37.316</v>
      </c>
      <c r="I4" s="10">
        <v>20</v>
      </c>
      <c r="J4" s="10">
        <f>I4*0.6</f>
        <v>12</v>
      </c>
      <c r="K4" s="12">
        <f>H4+J4</f>
        <v>49.316</v>
      </c>
      <c r="L4" s="14">
        <v>2</v>
      </c>
      <c r="M4" s="14" t="s">
        <v>24</v>
      </c>
      <c r="N4" s="15" t="s">
        <v>25</v>
      </c>
    </row>
    <row r="5" ht="81" spans="1:14">
      <c r="A5" s="3">
        <v>3</v>
      </c>
      <c r="B5" s="7">
        <v>20253220004</v>
      </c>
      <c r="C5" s="7" t="s">
        <v>26</v>
      </c>
      <c r="D5" s="8" t="s">
        <v>16</v>
      </c>
      <c r="E5" s="14" t="s">
        <v>27</v>
      </c>
      <c r="F5" s="9" t="s">
        <v>28</v>
      </c>
      <c r="G5" s="10">
        <v>93.14</v>
      </c>
      <c r="H5" s="11">
        <f>G5*0.4</f>
        <v>37.256</v>
      </c>
      <c r="I5" s="10">
        <v>3.2</v>
      </c>
      <c r="J5" s="10">
        <f>I5*0.6</f>
        <v>1.92</v>
      </c>
      <c r="K5" s="12">
        <f>H5+J5</f>
        <v>39.176</v>
      </c>
      <c r="L5" s="14">
        <v>3</v>
      </c>
      <c r="M5" s="14" t="s">
        <v>24</v>
      </c>
      <c r="N5" s="15" t="s">
        <v>29</v>
      </c>
    </row>
    <row r="6" ht="40.5" spans="1:14">
      <c r="A6" s="3">
        <v>4</v>
      </c>
      <c r="B6" s="7">
        <v>20253220001</v>
      </c>
      <c r="C6" s="7" t="s">
        <v>30</v>
      </c>
      <c r="D6" s="8" t="s">
        <v>16</v>
      </c>
      <c r="E6" s="3" t="s">
        <v>31</v>
      </c>
      <c r="F6" s="8" t="s">
        <v>32</v>
      </c>
      <c r="G6" s="11">
        <v>93.14</v>
      </c>
      <c r="H6" s="11">
        <f>G6*0.4</f>
        <v>37.256</v>
      </c>
      <c r="I6" s="12">
        <v>0</v>
      </c>
      <c r="J6" s="10">
        <f>I6*0.6</f>
        <v>0</v>
      </c>
      <c r="K6" s="12">
        <f>H6+J6</f>
        <v>37.256</v>
      </c>
      <c r="L6" s="13">
        <v>4</v>
      </c>
      <c r="M6" s="13" t="s">
        <v>33</v>
      </c>
      <c r="N6" s="9"/>
    </row>
  </sheetData>
  <sortState ref="A3:N6">
    <sortCondition ref="K3:K6" descending="1"/>
  </sortState>
  <mergeCells count="1">
    <mergeCell ref="A1:N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lenovo</cp:lastModifiedBy>
  <dcterms:created xsi:type="dcterms:W3CDTF">2025-09-19T07:21:00Z</dcterms:created>
  <dcterms:modified xsi:type="dcterms:W3CDTF">2026-09-14T08:11:41Z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3D39BF606F824C82A2A1ECFF36027FFE_13</vt:lpwstr>
  </property>
  <property fmtid="{D5CDD505-2E9C-101B-9397-08002B2CF9AE}" pid="3" name="KSOProductBuildVer">
    <vt:lpwstr>2052-12.1.0.28599</vt:lpwstr>
  </property>
  <property fmtid="{D5CDD505-2E9C-101B-9397-08002B2CF9AE}" pid="4" name="CalculationRule">
    <vt:i4>0</vt:i4>
  </property>
</Properties>
</file>